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FISCAL\Cuenta Publica\2023\Digital\4.-Oct-Dic\"/>
    </mc:Choice>
  </mc:AlternateContent>
  <bookViews>
    <workbookView xWindow="0" yWindow="0" windowWidth="28800" windowHeight="12330"/>
  </bookViews>
  <sheets>
    <sheet name="FFF" sheetId="1" r:id="rId1"/>
  </sheets>
  <definedNames>
    <definedName name="_xlnm.Print_Area" localSheetId="0">FFF!$A$1:$D$41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  <c r="B31" i="1" l="1"/>
  <c r="B34" i="1"/>
  <c r="B20" i="1"/>
  <c r="B27" i="1" l="1"/>
  <c r="D34" i="1" l="1"/>
  <c r="D31" i="1"/>
  <c r="C31" i="1"/>
  <c r="C34" i="1"/>
  <c r="D35" i="1" l="1"/>
  <c r="C35" i="1"/>
  <c r="B35" i="1"/>
  <c r="B39" i="1" s="1"/>
  <c r="D27" i="1"/>
  <c r="C27" i="1"/>
  <c r="D39" i="1" l="1"/>
  <c r="C39" i="1"/>
  <c r="D14" i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<sst xmlns="http://schemas.openxmlformats.org/spreadsheetml/2006/main" count="44" uniqueCount="36">
  <si>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</si>
  <si>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</si>
  <si>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</si>
  <si>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</si>
  <si>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</si>
  <si>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</si>
  <si>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</si>
  <si>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</si>
  <si>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</si>
  <si>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</si>
  <si>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</si>
  <si>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</si>
  <si>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</si>
  <si>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</si>
  <si>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</si>
  <si>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</si>
  <si>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</si>
  <si>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</si>
  <si>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</si>
  <si>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</si>
  <si>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</si>
  <si>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</si>
  <si>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</si>
  <si>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</si>
  <si>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</si>
  <si>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</si>
  <si>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</si>
  <si>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</si>
  <si>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</si>
  <si>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</si>
  <si>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</si>
  <si>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</si>
  <si>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</si>
  <si>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</si>
  <si>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</si>
  <si>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Patronato de Explora
Flujo de Fondos
Del 01 de Enero al 31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</si>
</sst>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4" fillId="0" borderId="5" xfId="0" applyFont="1" applyFill="1" applyBorder="1" applyAlignment="1">
      <alignment horizontal="left" vertical="center" indent="1"/>
    </xf>
    <xf numFmtId="4" fontId="4" fillId="0" borderId="12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0" fontId="2" fillId="0" borderId="0" xfId="0" applyFont="1" applyFill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showGridLines="0" tabSelected="1" zoomScaleNormal="100" workbookViewId="0">
      <selection activeCell="B12" sqref="B12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32" t="s">
        <v>35</v>
      </c>
      <c r="B1" s="33"/>
      <c r="C1" s="33"/>
      <c r="D1" s="34"/>
    </row>
    <row r="2" spans="1:4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4" x14ac:dyDescent="0.2">
      <c r="A3" s="6" t="s">
        <v>4</v>
      </c>
      <c r="B3" s="19">
        <f>SUM(B4:B13)</f>
        <v>117959624.23</v>
      </c>
      <c r="C3" s="19">
        <f t="shared" ref="C3:D3" si="0">SUM(C4:C13)</f>
        <v>103090263.42</v>
      </c>
      <c r="D3" s="2">
        <f t="shared" si="0"/>
        <v>103090263.42</v>
      </c>
    </row>
    <row r="4" spans="1:4" x14ac:dyDescent="0.2">
      <c r="A4" s="14" t="s">
        <v>5</v>
      </c>
      <c r="B4" s="20">
        <v>0</v>
      </c>
      <c r="C4" s="20">
        <v>0</v>
      </c>
      <c r="D4" s="3">
        <v>0</v>
      </c>
    </row>
    <row r="5" spans="1:4" x14ac:dyDescent="0.2">
      <c r="A5" s="14" t="s">
        <v>6</v>
      </c>
      <c r="B5" s="20">
        <v>0</v>
      </c>
      <c r="C5" s="20">
        <v>0</v>
      </c>
      <c r="D5" s="3">
        <v>0</v>
      </c>
    </row>
    <row r="6" spans="1:4" x14ac:dyDescent="0.2">
      <c r="A6" s="14" t="s">
        <v>7</v>
      </c>
      <c r="B6" s="20">
        <v>0</v>
      </c>
      <c r="C6" s="20">
        <v>0</v>
      </c>
      <c r="D6" s="3">
        <v>0</v>
      </c>
    </row>
    <row r="7" spans="1:4" x14ac:dyDescent="0.2">
      <c r="A7" s="14" t="s">
        <v>8</v>
      </c>
      <c r="B7" s="20">
        <v>0</v>
      </c>
      <c r="C7" s="20">
        <v>0</v>
      </c>
      <c r="D7" s="3">
        <v>0</v>
      </c>
    </row>
    <row r="8" spans="1:4" x14ac:dyDescent="0.2">
      <c r="A8" s="14" t="s">
        <v>9</v>
      </c>
      <c r="B8" s="20">
        <v>0</v>
      </c>
      <c r="C8" s="20">
        <v>3312587.87</v>
      </c>
      <c r="D8" s="3">
        <v>3312587.87</v>
      </c>
    </row>
    <row r="9" spans="1:4" x14ac:dyDescent="0.2">
      <c r="A9" s="14" t="s">
        <v>10</v>
      </c>
      <c r="B9" s="20">
        <v>0</v>
      </c>
      <c r="C9" s="20">
        <v>0</v>
      </c>
      <c r="D9" s="3">
        <v>0</v>
      </c>
    </row>
    <row r="10" spans="1:4" x14ac:dyDescent="0.2">
      <c r="A10" s="14" t="s">
        <v>11</v>
      </c>
      <c r="B10" s="20">
        <v>43859584.329999998</v>
      </c>
      <c r="C10" s="20">
        <v>20233362.07</v>
      </c>
      <c r="D10" s="3">
        <v>20233362.07</v>
      </c>
    </row>
    <row r="11" spans="1:4" x14ac:dyDescent="0.2">
      <c r="A11" s="14" t="s">
        <v>12</v>
      </c>
      <c r="B11" s="20">
        <v>0</v>
      </c>
      <c r="C11" s="20">
        <v>0</v>
      </c>
      <c r="D11" s="3">
        <v>0</v>
      </c>
    </row>
    <row r="12" spans="1:4" x14ac:dyDescent="0.2">
      <c r="A12" s="14" t="s">
        <v>13</v>
      </c>
      <c r="B12" s="20">
        <v>74100039.900000006</v>
      </c>
      <c r="C12" s="20">
        <v>79544313.480000004</v>
      </c>
      <c r="D12" s="3">
        <v>79544313.480000004</v>
      </c>
    </row>
    <row r="13" spans="1:4" x14ac:dyDescent="0.2">
      <c r="A13" s="14" t="s">
        <v>14</v>
      </c>
      <c r="B13" s="20">
        <v>0</v>
      </c>
      <c r="C13" s="20">
        <v>0</v>
      </c>
      <c r="D13" s="3">
        <v>0</v>
      </c>
    </row>
    <row r="14" spans="1:4" x14ac:dyDescent="0.2">
      <c r="A14" s="7" t="s">
        <v>15</v>
      </c>
      <c r="B14" s="21">
        <f>SUM(B15:B23)</f>
        <v>117959624.23</v>
      </c>
      <c r="C14" s="21">
        <f t="shared" ref="C14:D14" si="1">SUM(C15:C23)</f>
        <v>55977852.510000005</v>
      </c>
      <c r="D14" s="4">
        <f t="shared" si="1"/>
        <v>55194218.310000002</v>
      </c>
    </row>
    <row r="15" spans="1:4" x14ac:dyDescent="0.2">
      <c r="A15" s="14" t="s">
        <v>16</v>
      </c>
      <c r="B15" s="20">
        <v>28130114.400000002</v>
      </c>
      <c r="C15" s="20">
        <v>22786365.219999999</v>
      </c>
      <c r="D15" s="3">
        <v>22180675.93</v>
      </c>
    </row>
    <row r="16" spans="1:4" x14ac:dyDescent="0.2">
      <c r="A16" s="14" t="s">
        <v>17</v>
      </c>
      <c r="B16" s="20">
        <v>8615668.2400000002</v>
      </c>
      <c r="C16" s="20">
        <v>4183260.7299999995</v>
      </c>
      <c r="D16" s="3">
        <v>4183260.7299999995</v>
      </c>
    </row>
    <row r="17" spans="1:5" x14ac:dyDescent="0.2">
      <c r="A17" s="14" t="s">
        <v>18</v>
      </c>
      <c r="B17" s="20">
        <f>35202164.19-17193.96</f>
        <v>35184970.229999997</v>
      </c>
      <c r="C17" s="20">
        <v>23306526.890000001</v>
      </c>
      <c r="D17" s="3">
        <v>23128581.98</v>
      </c>
    </row>
    <row r="18" spans="1:5" x14ac:dyDescent="0.2">
      <c r="A18" s="28" t="s">
        <v>13</v>
      </c>
      <c r="B18" s="29">
        <v>17193.96</v>
      </c>
      <c r="C18" s="29">
        <v>17193.96</v>
      </c>
      <c r="D18" s="30">
        <v>17193.96</v>
      </c>
      <c r="E18" s="31"/>
    </row>
    <row r="19" spans="1:5" x14ac:dyDescent="0.2">
      <c r="A19" s="14" t="s">
        <v>19</v>
      </c>
      <c r="B19" s="20">
        <v>41008242.670000002</v>
      </c>
      <c r="C19" s="20">
        <v>2506088.7800000003</v>
      </c>
      <c r="D19" s="3">
        <v>2506088.7800000003</v>
      </c>
    </row>
    <row r="20" spans="1:5" x14ac:dyDescent="0.2">
      <c r="A20" s="14" t="s">
        <v>20</v>
      </c>
      <c r="B20" s="20">
        <f>1400886.53+3602548.2</f>
        <v>5003434.7300000004</v>
      </c>
      <c r="C20" s="20">
        <v>3178416.9299999997</v>
      </c>
      <c r="D20" s="3">
        <v>3178416.9299999997</v>
      </c>
    </row>
    <row r="21" spans="1:5" x14ac:dyDescent="0.2">
      <c r="A21" s="14" t="s">
        <v>21</v>
      </c>
      <c r="B21" s="20">
        <v>0</v>
      </c>
      <c r="C21" s="20">
        <v>0</v>
      </c>
      <c r="D21" s="3">
        <v>0</v>
      </c>
    </row>
    <row r="22" spans="1:5" x14ac:dyDescent="0.2">
      <c r="A22" s="14" t="s">
        <v>22</v>
      </c>
      <c r="B22" s="20">
        <v>0</v>
      </c>
      <c r="C22" s="20">
        <v>0</v>
      </c>
      <c r="D22" s="3">
        <v>0</v>
      </c>
    </row>
    <row r="23" spans="1:5" x14ac:dyDescent="0.2">
      <c r="A23" s="14" t="s">
        <v>23</v>
      </c>
      <c r="B23" s="20">
        <v>0</v>
      </c>
      <c r="C23" s="20">
        <v>0</v>
      </c>
      <c r="D23" s="3">
        <v>0</v>
      </c>
    </row>
    <row r="24" spans="1:5" x14ac:dyDescent="0.2">
      <c r="A24" s="15" t="s">
        <v>24</v>
      </c>
      <c r="B24" s="22">
        <f>B3-B14</f>
        <v>0</v>
      </c>
      <c r="C24" s="22">
        <f>C3-C14</f>
        <v>47112410.909999996</v>
      </c>
      <c r="D24" s="5">
        <f>D3-D14</f>
        <v>47896045.109999999</v>
      </c>
    </row>
    <row r="25" spans="1:5" x14ac:dyDescent="0.2">
      <c r="A25" s="26"/>
      <c r="B25" s="27"/>
      <c r="C25" s="27"/>
      <c r="D25" s="27"/>
    </row>
    <row r="26" spans="1:5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5" x14ac:dyDescent="0.2">
      <c r="A27" s="10" t="s">
        <v>25</v>
      </c>
      <c r="B27" s="19">
        <f>SUM(B28:B34)</f>
        <v>117959624.23</v>
      </c>
      <c r="C27" s="19">
        <f>SUM(C28:C34)</f>
        <v>103090263.42</v>
      </c>
      <c r="D27" s="2">
        <f>SUM(D28:D34)</f>
        <v>103090263.42</v>
      </c>
    </row>
    <row r="28" spans="1:5" x14ac:dyDescent="0.2">
      <c r="A28" s="11" t="s">
        <v>26</v>
      </c>
      <c r="B28" s="23">
        <v>0</v>
      </c>
      <c r="C28" s="23">
        <v>0</v>
      </c>
      <c r="D28" s="16">
        <v>0</v>
      </c>
    </row>
    <row r="29" spans="1:5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5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5" x14ac:dyDescent="0.2">
      <c r="A31" s="11" t="s">
        <v>29</v>
      </c>
      <c r="B31" s="23">
        <f>+B8+B10</f>
        <v>43859584.329999998</v>
      </c>
      <c r="C31" s="23">
        <f>+C8+C10</f>
        <v>23545949.940000001</v>
      </c>
      <c r="D31" s="23">
        <f>+D8+D10</f>
        <v>23545949.940000001</v>
      </c>
    </row>
    <row r="32" spans="1:5" x14ac:dyDescent="0.2">
      <c r="A32" s="11" t="s">
        <v>30</v>
      </c>
      <c r="B32" s="23">
        <v>0</v>
      </c>
      <c r="C32" s="23">
        <v>0</v>
      </c>
      <c r="D32" s="16">
        <v>0</v>
      </c>
    </row>
    <row r="33" spans="1:4" x14ac:dyDescent="0.2">
      <c r="A33" s="11" t="s">
        <v>31</v>
      </c>
      <c r="B33" s="23">
        <v>0</v>
      </c>
      <c r="C33" s="23">
        <v>0</v>
      </c>
      <c r="D33" s="16">
        <v>0</v>
      </c>
    </row>
    <row r="34" spans="1:4" x14ac:dyDescent="0.2">
      <c r="A34" s="11" t="s">
        <v>32</v>
      </c>
      <c r="B34" s="23">
        <f>+B12</f>
        <v>74100039.900000006</v>
      </c>
      <c r="C34" s="23">
        <f>+C12</f>
        <v>79544313.480000004</v>
      </c>
      <c r="D34" s="23">
        <f>+D12</f>
        <v>79544313.480000004</v>
      </c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4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4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4" x14ac:dyDescent="0.2">
      <c r="A39" s="13" t="s">
        <v>24</v>
      </c>
      <c r="B39" s="25">
        <f>B27+B35</f>
        <v>117959624.23</v>
      </c>
      <c r="C39" s="25">
        <f t="shared" ref="C39:D39" si="2">C27+C35</f>
        <v>103090263.42</v>
      </c>
      <c r="D39" s="18">
        <f t="shared" si="2"/>
        <v>103090263.42</v>
      </c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A95E7D1-2082-47B1-BEF2-2026FEC50C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Informatica</cp:lastModifiedBy>
  <cp:revision/>
  <dcterms:created xsi:type="dcterms:W3CDTF">2017-12-20T04:54:53Z</dcterms:created>
  <dcterms:modified xsi:type="dcterms:W3CDTF">2024-01-19T20:26:13Z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